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condivisi\DAIPQV - MobInt\14-Outgoing AA 23-24\13-Comunicazione\02-Portale\"/>
    </mc:Choice>
  </mc:AlternateContent>
  <xr:revisionPtr revIDLastSave="0" documentId="13_ncr:1_{4542A0C7-D7A1-4B6A-819F-61544417AF4D}" xr6:coauthVersionLast="36" xr6:coauthVersionMax="36" xr10:uidLastSave="{00000000-0000-0000-0000-000000000000}"/>
  <bookViews>
    <workbookView xWindow="0" yWindow="0" windowWidth="28800" windowHeight="12225" xr2:uid="{23819443-3184-4E88-953A-9577E960B256}"/>
  </bookViews>
  <sheets>
    <sheet name="Simulatore Borsa Erasmus+ 23-24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2" i="1" l="1"/>
  <c r="B15" i="1" s="1"/>
  <c r="B9" i="1"/>
  <c r="B17" i="1" l="1"/>
  <c r="B16" i="1"/>
  <c r="B18" i="1" l="1"/>
</calcChain>
</file>

<file path=xl/sharedStrings.xml><?xml version="1.0" encoding="utf-8"?>
<sst xmlns="http://schemas.openxmlformats.org/spreadsheetml/2006/main" count="42" uniqueCount="37">
  <si>
    <t>Start Date</t>
  </si>
  <si>
    <t>End Date</t>
  </si>
  <si>
    <t>Duration (days)</t>
  </si>
  <si>
    <t>Country Group</t>
  </si>
  <si>
    <t>Importo mensile Voce A</t>
  </si>
  <si>
    <t>Importo mensile Voce B</t>
  </si>
  <si>
    <t>Importo spettante Voce A</t>
  </si>
  <si>
    <t>Importo spettante Voce B</t>
  </si>
  <si>
    <t>GRUPPO 1</t>
  </si>
  <si>
    <t>GRUPPO 2</t>
  </si>
  <si>
    <t>GRUPPO 3</t>
  </si>
  <si>
    <t>PARTNER COUNTRIES</t>
  </si>
  <si>
    <t>(vuoto)</t>
  </si>
  <si>
    <t>ISEE-PIL ≤ 13.000 o studenti con minori opportunità</t>
  </si>
  <si>
    <t>21.000 &lt; ISEE-PIL ≤ 26.000</t>
  </si>
  <si>
    <t>26.000 &lt; ISEE-PIL ≤ 30.000</t>
  </si>
  <si>
    <t>30.000 &lt; ISEE-PIL ≤ 40.000</t>
  </si>
  <si>
    <t>40.000 &lt; ISEE ≤ 50.000</t>
  </si>
  <si>
    <t>ISEE-PIL &gt; 50.000</t>
  </si>
  <si>
    <t>SI</t>
  </si>
  <si>
    <t>NO</t>
  </si>
  <si>
    <t>13.000 &lt; ISEE-PIL ≤ 21.000</t>
  </si>
  <si>
    <t>Importo TOTALE spettante 
(A + B)</t>
  </si>
  <si>
    <t>Tesi/Tirocinio/Dottorato</t>
  </si>
  <si>
    <t>Voce B spettante</t>
  </si>
  <si>
    <t>SVIZZERA</t>
  </si>
  <si>
    <t>Indicazioni compilazione</t>
  </si>
  <si>
    <t>ISEE 2022 RANGE</t>
  </si>
  <si>
    <t>Usare il menù a tendina per indicare il range ISEE 2022 in cui si rientra ai fini del calcolo del contributo integrativo (voce B).</t>
  </si>
  <si>
    <t>Usare il menù a tendina per indicare se è stata svolta una mobilità per tesi/tirocinio o dottorato e si è in possesso dell'attestato di ricerca/tirocinio finale</t>
  </si>
  <si>
    <r>
      <t>N.B.
Voce effettivamente spettante se sono rispettati i requisiti economici e accademici. Totale spettante indicato nella cella</t>
    </r>
    <r>
      <rPr>
        <b/>
        <i/>
        <sz val="11"/>
        <color rgb="FFFF0000"/>
        <rFont val="Calibri"/>
        <family val="2"/>
        <scheme val="minor"/>
      </rPr>
      <t xml:space="preserve">  "Importo spettante voce B".</t>
    </r>
  </si>
  <si>
    <t>Simulatore borsa Erasmus+ studio a.a. 2023/2024</t>
  </si>
  <si>
    <r>
      <t xml:space="preserve">Indicare le date di inizio e fine </t>
    </r>
    <r>
      <rPr>
        <b/>
        <sz val="11"/>
        <color rgb="FFFF0000"/>
        <rFont val="Calibri"/>
        <family val="2"/>
        <scheme val="minor"/>
      </rPr>
      <t>mobilità fisica</t>
    </r>
    <r>
      <rPr>
        <b/>
        <sz val="11"/>
        <color theme="1"/>
        <rFont val="Calibri"/>
        <family val="2"/>
        <scheme val="minor"/>
      </rPr>
      <t xml:space="preserve"> così come sono state attestate nella dichiarazione di mobilità rilasciata dall'ente ospitante.</t>
    </r>
  </si>
  <si>
    <r>
      <t>Lo stumento del "Simulatore borsa Erasmus+ studio a.a. 2023/2024" ti aiuta ad avere un'idea della borsa a te spettante ma fai attenzione a quanto segue:
1- Il simulatore è uno strumento di consultazione. Il calcolo della borsa Erasmus+ effettivamente spettante sarà, comunque, realizzato dalla Sezione UNITA e mobilità internazionale;
2- I dati sono immessi da te. Suggerimento: fai massima attenzione ad inserirli per avere un'idea della borsa finale a te spettante.</t>
    </r>
    <r>
      <rPr>
        <b/>
        <sz val="11"/>
        <color rgb="FFFF0000"/>
        <rFont val="Calibri"/>
        <family val="2"/>
        <scheme val="minor"/>
      </rPr>
      <t xml:space="preserve"> Consiglio:</t>
    </r>
    <r>
      <rPr>
        <b/>
        <sz val="11"/>
        <color theme="1"/>
        <rFont val="Calibri"/>
        <family val="2"/>
        <scheme val="minor"/>
      </rPr>
      <t xml:space="preserve"> Per maggiori informazioni sui contributi leggere gli artt. 5 e 6 del Contratto finanziario e/o l'art. 7 del Bando Erasmus+ a.a. 23/24;
3- Nel calcolo </t>
    </r>
    <r>
      <rPr>
        <b/>
        <sz val="11"/>
        <color rgb="FFFF0000"/>
        <rFont val="Calibri"/>
        <family val="2"/>
        <scheme val="minor"/>
      </rPr>
      <t>MANCANO</t>
    </r>
    <r>
      <rPr>
        <b/>
        <sz val="11"/>
        <color theme="1"/>
        <rFont val="Calibri"/>
        <family val="2"/>
        <scheme val="minor"/>
      </rPr>
      <t xml:space="preserve"> gli importi EVENTUALMENTE spettanti per: Travel Grant, Top Up Travel Green e periodo di proroga effettivamente finanziabile. Per i dettagli di questi rileggi l'art. 5 del Contratto finanziario;
4- </t>
    </r>
    <r>
      <rPr>
        <b/>
        <sz val="11"/>
        <color rgb="FFFF0000"/>
        <rFont val="Calibri"/>
        <family val="2"/>
        <scheme val="minor"/>
      </rPr>
      <t>Ricorda</t>
    </r>
    <r>
      <rPr>
        <b/>
        <sz val="11"/>
        <color theme="1"/>
        <rFont val="Calibri"/>
        <family val="2"/>
        <scheme val="minor"/>
      </rPr>
      <t xml:space="preserve">: sono finanziabili solo i giorni di mobilità fisica. Il simulatore non prevede i periodi di mobilità svolti a distanza in modalità virtuale; 
5- Considera il totale di quanto hai ricevuto come prima tranche di borsa per calcolare l'eventuale importo a te a saldo e/o a debito al termine della mobilità svolta.
</t>
    </r>
  </si>
  <si>
    <t>Totale CFU riconosciuti</t>
  </si>
  <si>
    <t>Indicare il numero di CFU effettivamente riconosciuto in carriera UniTo al termine della mobilità.</t>
  </si>
  <si>
    <t>Usare il menù a tendina per indicare in quale Gruppo Paese rientra quello presso cui si è svolta la mobilità.
N.b. Country group specificati nell'art.5 del Contratto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</si>
</sst>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€-2]\ #,##0;[Red]\-[$€-2]\ #,##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DFBCF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DEEDD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14" fontId="0" fillId="4" borderId="2" xfId="0" applyNumberFormat="1" applyFill="1" applyBorder="1" applyAlignment="1" applyProtection="1">
      <alignment horizontal="center" vertical="center"/>
      <protection locked="0"/>
    </xf>
    <xf numFmtId="14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4" fontId="0" fillId="4" borderId="3" xfId="0" applyNumberFormat="1" applyFill="1" applyBorder="1" applyAlignment="1" applyProtection="1">
      <alignment horizontal="center" vertical="center"/>
      <protection locked="0"/>
    </xf>
    <xf numFmtId="0" fontId="3" fillId="0" borderId="0" xfId="0" applyFont="1"/>
    <xf numFmtId="165" fontId="3" fillId="0" borderId="0" xfId="0" applyNumberFormat="1" applyFont="1"/>
    <xf numFmtId="0" fontId="1" fillId="0" borderId="0" xfId="0" applyFont="1"/>
    <xf numFmtId="49" fontId="2" fillId="3" borderId="7" xfId="0" applyNumberFormat="1" applyFont="1" applyFill="1" applyBorder="1" applyAlignment="1">
      <alignment horizontal="center" vertical="center" wrapText="1"/>
    </xf>
    <xf numFmtId="14" fontId="0" fillId="4" borderId="7" xfId="0" applyNumberForma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6" borderId="8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EEDD3"/>
      <color rgb="FFFFFFE7"/>
      <color rgb="FFFDFB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543954</xdr:colOff>
      <xdr:row>0</xdr:row>
      <xdr:rowOff>0</xdr:rowOff>
    </xdr:from>
    <xdr:to>
      <xdr:col>1</xdr:col>
      <xdr:colOff>2302669</xdr:colOff>
      <xdr:row>0</xdr:row>
      <xdr:rowOff>964406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03B1358-9040-469A-8788-DF9CEFCD0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2279" y="0"/>
          <a:ext cx="1758715" cy="964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FC106-EA6C-480B-9B1F-1A422AC1C3EF}">
  <dimension ref="A1:H18"/>
  <sheetViews>
    <sheetView tabSelected="1" zoomScaleNormal="100" workbookViewId="0">
      <selection activeCell="A3" sqref="A3:C4"/>
    </sheetView>
  </sheetViews>
  <sheetFormatPr defaultRowHeight="31.5" customHeight="1" x14ac:dyDescent="0.25"/>
  <cols>
    <col min="1" max="1" width="27.5703125" customWidth="1"/>
    <col min="2" max="2" width="37.28515625" customWidth="1"/>
    <col min="3" max="3" width="40.5703125" customWidth="1"/>
    <col min="4" max="4" width="46.85546875" bestFit="1" customWidth="1"/>
    <col min="5" max="5" width="23.140625" customWidth="1"/>
    <col min="6" max="6" width="11.5703125" customWidth="1"/>
    <col min="7" max="7" width="27.140625" bestFit="1" customWidth="1"/>
    <col min="9" max="11" width="17.140625" customWidth="1"/>
    <col min="12" max="12" width="17.7109375" customWidth="1"/>
    <col min="13" max="13" width="19.7109375" customWidth="1"/>
  </cols>
  <sheetData>
    <row r="1" spans="1:8" ht="76.5" customHeight="1" thickBot="1" x14ac:dyDescent="0.3">
      <c r="A1" s="43"/>
      <c r="B1" s="44"/>
      <c r="C1" s="45"/>
    </row>
    <row r="2" spans="1:8" ht="19.5" customHeight="1" thickBot="1" x14ac:dyDescent="0.3">
      <c r="A2" s="34" t="s">
        <v>31</v>
      </c>
      <c r="B2" s="35"/>
      <c r="C2" s="36"/>
    </row>
    <row r="3" spans="1:8" ht="61.5" customHeight="1" x14ac:dyDescent="0.25">
      <c r="A3" s="37" t="s">
        <v>33</v>
      </c>
      <c r="B3" s="38"/>
      <c r="C3" s="39"/>
    </row>
    <row r="4" spans="1:8" ht="140.25" customHeight="1" thickBot="1" x14ac:dyDescent="0.3">
      <c r="A4" s="40"/>
      <c r="B4" s="41"/>
      <c r="C4" s="42"/>
    </row>
    <row r="5" spans="1:8" ht="19.5" thickBot="1" x14ac:dyDescent="0.3">
      <c r="A5" s="30"/>
      <c r="B5" s="31"/>
      <c r="C5" s="27" t="s">
        <v>26</v>
      </c>
    </row>
    <row r="6" spans="1:8" ht="75.75" thickBot="1" x14ac:dyDescent="0.3">
      <c r="A6" s="24" t="s">
        <v>3</v>
      </c>
      <c r="B6" s="25" t="s">
        <v>12</v>
      </c>
      <c r="C6" s="26" t="s">
        <v>36</v>
      </c>
    </row>
    <row r="7" spans="1:8" ht="31.5" customHeight="1" thickBot="1" x14ac:dyDescent="0.3">
      <c r="A7" s="12" t="s">
        <v>4</v>
      </c>
      <c r="B7" s="14" t="str">
        <f>IF(B6="SVIZZERA",0,IF(B6="GRUPPO 1",350,IF(B6="GRUPPO 2",300,IF(B6="GRUPPO 3",250,IF(B6="PARTNER COUNTRIES",700,"")))))</f>
        <v/>
      </c>
      <c r="D7" s="2"/>
      <c r="H7" s="1"/>
    </row>
    <row r="8" spans="1:8" ht="45.75" thickBot="1" x14ac:dyDescent="0.3">
      <c r="A8" s="15" t="s">
        <v>27</v>
      </c>
      <c r="B8" s="16" t="s">
        <v>12</v>
      </c>
      <c r="C8" s="26" t="s">
        <v>28</v>
      </c>
    </row>
    <row r="9" spans="1:8" ht="31.5" customHeight="1" thickBot="1" x14ac:dyDescent="0.3">
      <c r="A9" s="12" t="s">
        <v>5</v>
      </c>
      <c r="B9" s="14" t="str">
        <f>IF(B8="ISEE-PIL ≤ 13.000 o studenti con minori opportunità",450,IF(B8="13.000 &lt; ISEE-PIL ≤ 21.000",400,IF(B8="21.000 &lt; ISEE-PIL ≤ 26.000",350,IF(B8="26.000 &lt; ISEE-PIL ≤ 30.000",300,IF(B8="30.000 &lt; ISEE-PIL ≤ 40.000",200,IF(B8="40.000 &lt; ISEE ≤ 50.000",150,IF(B8="ISEE-PIL &gt; 50.000",0,"")))))))</f>
        <v/>
      </c>
    </row>
    <row r="10" spans="1:8" ht="31.5" customHeight="1" x14ac:dyDescent="0.25">
      <c r="A10" s="5" t="s">
        <v>0</v>
      </c>
      <c r="B10" s="17">
        <v>42401</v>
      </c>
      <c r="C10" s="32" t="s">
        <v>32</v>
      </c>
    </row>
    <row r="11" spans="1:8" ht="31.5" customHeight="1" thickBot="1" x14ac:dyDescent="0.3">
      <c r="A11" s="11" t="s">
        <v>1</v>
      </c>
      <c r="B11" s="18">
        <v>42522</v>
      </c>
      <c r="C11" s="33"/>
    </row>
    <row r="12" spans="1:8" ht="31.5" customHeight="1" thickBot="1" x14ac:dyDescent="0.3">
      <c r="A12" s="12" t="s">
        <v>2</v>
      </c>
      <c r="B12" s="13">
        <f>(YEAR(B11)-YEAR(B10))*360+(MONTH(B11)-MONTH(B10))*30+(IF(DAY(B11)=31,30,DAY(B11))-IF(DAY(B10)=31,30,DAY(B10)))+1</f>
        <v>121</v>
      </c>
    </row>
    <row r="13" spans="1:8" ht="45.75" thickBot="1" x14ac:dyDescent="0.3">
      <c r="A13" s="5" t="s">
        <v>34</v>
      </c>
      <c r="B13" s="19"/>
      <c r="C13" s="26" t="s">
        <v>35</v>
      </c>
    </row>
    <row r="14" spans="1:8" ht="60.75" thickBot="1" x14ac:dyDescent="0.3">
      <c r="A14" s="7" t="s">
        <v>23</v>
      </c>
      <c r="B14" s="20" t="s">
        <v>12</v>
      </c>
      <c r="C14" s="26" t="s">
        <v>29</v>
      </c>
    </row>
    <row r="15" spans="1:8" ht="75.75" thickBot="1" x14ac:dyDescent="0.3">
      <c r="A15" s="8" t="s">
        <v>24</v>
      </c>
      <c r="B15" s="4" t="str">
        <f>IF(B13="","",IF(B13/(B12/30)&gt;1.9999,"SI",IF(B14="SI","SI","NO")))</f>
        <v/>
      </c>
      <c r="C15" s="29" t="s">
        <v>30</v>
      </c>
    </row>
    <row r="16" spans="1:8" ht="31.5" customHeight="1" x14ac:dyDescent="0.25">
      <c r="A16" s="9" t="s">
        <v>6</v>
      </c>
      <c r="B16" s="10" t="str">
        <f>IF(B7="","",ROUND((B7/30)*B12,0))</f>
        <v/>
      </c>
    </row>
    <row r="17" spans="1:3" ht="15" x14ac:dyDescent="0.25">
      <c r="A17" s="6" t="s">
        <v>7</v>
      </c>
      <c r="B17" s="3" t="str">
        <f>IF(B15="","",IF(B15="NO",0,IF(B15="SI",IF(B9="","",ROUND((B9/30)*B12,0)))))</f>
        <v/>
      </c>
      <c r="C17" s="28"/>
    </row>
    <row r="18" spans="1:3" ht="31.5" customHeight="1" thickBot="1" x14ac:dyDescent="0.3">
      <c r="A18" s="8" t="s">
        <v>22</v>
      </c>
      <c r="B18" s="4" t="str">
        <f>IF(B16="","",IF(B17="","",B16+B17))</f>
        <v/>
      </c>
    </row>
  </sheetData>
  <sheetProtection algorithmName="SHA-512" hashValue="01i0LQOPa7WSt+++J6gEW4BUefzBDPV2Lg8txaW7AYtcqoV6e0fD0M93BMGL44aVwiZHThuj7h4/vuP/5S5gmA==" saltValue="6a0cXZNU8NWGTDoHe0kY/g==" spinCount="100000" sheet="1" objects="1" scenarios="1"/>
  <mergeCells count="5">
    <mergeCell ref="A5:B5"/>
    <mergeCell ref="C10:C11"/>
    <mergeCell ref="A2:C2"/>
    <mergeCell ref="A3:C4"/>
    <mergeCell ref="A1:C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91B7D8C-4205-4521-B3A9-FD2AFFC7B03C}">
          <x14:formula1>
            <xm:f>Foglio2!$A$1:$A$6</xm:f>
          </x14:formula1>
          <xm:sqref>B6</xm:sqref>
        </x14:dataValidation>
        <x14:dataValidation type="list" allowBlank="1" showInputMessage="1" showErrorMessage="1" xr:uid="{C323E958-15D8-47BA-8ADA-965DDF1DC71E}">
          <x14:formula1>
            <xm:f>Foglio2!$F$1:$F$3</xm:f>
          </x14:formula1>
          <xm:sqref>B14</xm:sqref>
        </x14:dataValidation>
        <x14:dataValidation type="list" allowBlank="1" showInputMessage="1" showErrorMessage="1" xr:uid="{98154641-EA2B-4E6B-994E-B454AEA41BB5}">
          <x14:formula1>
            <xm:f>Foglio2!$C$1:$C$8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D521-957F-4208-ADE2-75524A8E03E9}">
  <dimension ref="A1:H17"/>
  <sheetViews>
    <sheetView workbookViewId="0">
      <selection activeCell="F9" sqref="A1:F9"/>
    </sheetView>
  </sheetViews>
  <sheetFormatPr defaultRowHeight="15" x14ac:dyDescent="0.25"/>
  <cols>
    <col min="1" max="1" width="19.85546875" bestFit="1" customWidth="1"/>
    <col min="3" max="3" width="46.85546875" bestFit="1" customWidth="1"/>
  </cols>
  <sheetData>
    <row r="1" spans="1:8" x14ac:dyDescent="0.25">
      <c r="A1" s="21" t="s">
        <v>12</v>
      </c>
      <c r="B1" s="21"/>
      <c r="C1" s="21" t="s">
        <v>12</v>
      </c>
      <c r="D1" s="21"/>
      <c r="E1" s="21"/>
      <c r="F1" s="21" t="s">
        <v>12</v>
      </c>
      <c r="G1" s="23"/>
    </row>
    <row r="2" spans="1:8" x14ac:dyDescent="0.25">
      <c r="A2" s="21" t="s">
        <v>8</v>
      </c>
      <c r="B2" s="21"/>
      <c r="C2" s="21" t="s">
        <v>13</v>
      </c>
      <c r="D2" s="22">
        <v>450</v>
      </c>
      <c r="E2" s="21"/>
      <c r="F2" s="21" t="s">
        <v>19</v>
      </c>
      <c r="G2" s="23"/>
      <c r="H2" s="23"/>
    </row>
    <row r="3" spans="1:8" x14ac:dyDescent="0.25">
      <c r="A3" s="21" t="s">
        <v>9</v>
      </c>
      <c r="B3" s="21"/>
      <c r="C3" s="21" t="s">
        <v>21</v>
      </c>
      <c r="D3" s="22">
        <v>400</v>
      </c>
      <c r="E3" s="21"/>
      <c r="F3" s="21" t="s">
        <v>20</v>
      </c>
      <c r="G3" s="23"/>
      <c r="H3" s="23"/>
    </row>
    <row r="4" spans="1:8" x14ac:dyDescent="0.25">
      <c r="A4" s="21" t="s">
        <v>10</v>
      </c>
      <c r="B4" s="21"/>
      <c r="C4" s="21" t="s">
        <v>14</v>
      </c>
      <c r="D4" s="22">
        <v>350</v>
      </c>
      <c r="E4" s="21"/>
      <c r="F4" s="21"/>
      <c r="G4" s="23"/>
      <c r="H4" s="23"/>
    </row>
    <row r="5" spans="1:8" x14ac:dyDescent="0.25">
      <c r="A5" s="21" t="s">
        <v>11</v>
      </c>
      <c r="B5" s="21"/>
      <c r="C5" s="21" t="s">
        <v>15</v>
      </c>
      <c r="D5" s="22">
        <v>300</v>
      </c>
      <c r="E5" s="21"/>
      <c r="F5" s="21"/>
      <c r="G5" s="23"/>
      <c r="H5" s="23"/>
    </row>
    <row r="6" spans="1:8" x14ac:dyDescent="0.25">
      <c r="A6" s="21" t="s">
        <v>25</v>
      </c>
      <c r="B6" s="21"/>
      <c r="C6" s="21" t="s">
        <v>16</v>
      </c>
      <c r="D6" s="22">
        <v>200</v>
      </c>
      <c r="E6" s="21"/>
      <c r="F6" s="21"/>
      <c r="G6" s="23"/>
      <c r="H6" s="23"/>
    </row>
    <row r="7" spans="1:8" x14ac:dyDescent="0.25">
      <c r="A7" s="21"/>
      <c r="B7" s="21"/>
      <c r="C7" s="21" t="s">
        <v>17</v>
      </c>
      <c r="D7" s="22">
        <v>150</v>
      </c>
      <c r="E7" s="21"/>
      <c r="F7" s="21"/>
      <c r="G7" s="23"/>
      <c r="H7" s="23"/>
    </row>
    <row r="8" spans="1:8" x14ac:dyDescent="0.25">
      <c r="A8" s="21"/>
      <c r="B8" s="21"/>
      <c r="C8" s="21" t="s">
        <v>18</v>
      </c>
      <c r="D8" s="22">
        <v>0</v>
      </c>
      <c r="E8" s="21"/>
      <c r="F8" s="21"/>
      <c r="G8" s="23"/>
      <c r="H8" s="23"/>
    </row>
    <row r="9" spans="1:8" x14ac:dyDescent="0.25">
      <c r="A9" s="21"/>
      <c r="B9" s="21"/>
      <c r="C9" s="21"/>
      <c r="D9" s="22"/>
      <c r="E9" s="21"/>
      <c r="F9" s="21"/>
      <c r="G9" s="23"/>
      <c r="H9" s="23"/>
    </row>
    <row r="10" spans="1:8" x14ac:dyDescent="0.25">
      <c r="A10" s="23"/>
      <c r="B10" s="23"/>
      <c r="C10" s="23"/>
      <c r="D10" s="23"/>
      <c r="E10" s="23"/>
      <c r="F10" s="23"/>
      <c r="G10" s="23"/>
    </row>
    <row r="11" spans="1:8" x14ac:dyDescent="0.25">
      <c r="A11" s="23"/>
      <c r="B11" s="23"/>
      <c r="C11" s="23"/>
      <c r="D11" s="23"/>
      <c r="E11" s="23"/>
      <c r="F11" s="23"/>
      <c r="G11" s="23"/>
    </row>
    <row r="12" spans="1:8" x14ac:dyDescent="0.25">
      <c r="A12" s="23"/>
      <c r="B12" s="23"/>
      <c r="C12" s="23"/>
      <c r="D12" s="23"/>
      <c r="E12" s="23"/>
      <c r="F12" s="23"/>
      <c r="G12" s="23"/>
    </row>
    <row r="13" spans="1:8" x14ac:dyDescent="0.25">
      <c r="A13" s="23"/>
      <c r="B13" s="23"/>
      <c r="C13" s="23"/>
      <c r="D13" s="23"/>
      <c r="E13" s="23"/>
      <c r="F13" s="23"/>
      <c r="G13" s="23"/>
    </row>
    <row r="14" spans="1:8" x14ac:dyDescent="0.25">
      <c r="A14" s="23"/>
      <c r="B14" s="23"/>
      <c r="C14" s="23"/>
      <c r="D14" s="23"/>
      <c r="E14" s="23"/>
      <c r="F14" s="23"/>
      <c r="G14" s="23"/>
    </row>
    <row r="15" spans="1:8" x14ac:dyDescent="0.25">
      <c r="A15" s="23"/>
      <c r="B15" s="23"/>
      <c r="C15" s="23"/>
      <c r="D15" s="23"/>
      <c r="E15" s="23"/>
      <c r="F15" s="23"/>
      <c r="G15" s="23"/>
    </row>
    <row r="16" spans="1:8" x14ac:dyDescent="0.25">
      <c r="A16" s="23"/>
      <c r="B16" s="23"/>
      <c r="C16" s="23"/>
      <c r="D16" s="23"/>
      <c r="E16" s="23"/>
      <c r="F16" s="23"/>
      <c r="G16" s="23"/>
    </row>
    <row r="17" spans="1:7" x14ac:dyDescent="0.25">
      <c r="A17" s="23"/>
      <c r="B17" s="23"/>
      <c r="C17" s="23"/>
      <c r="D17" s="23"/>
      <c r="E17" s="23"/>
      <c r="F17" s="23"/>
      <c r="G17" s="23"/>
    </row>
  </sheetData>
  <sheetProtection algorithmName="SHA-512" hashValue="oLtp4hCWveVOEUVulvjXmdJDr6PZbkWc43JLFDaKoJbZE9hRUdTRTFfAFJ3xXllOvokfJiNZlJuN2GZM732C9g==" saltValue="q7YBe747+2DK6JmnveZmnQ==" spinCount="100000" sheet="1" objects="1" scenarios="1" selectLockedCells="1" selectUnlockedCells="1"/>
  <dataValidations count="1">
    <dataValidation type="list" allowBlank="1" showInputMessage="1" showErrorMessage="1" sqref="A1:A6" xr:uid="{4BA08299-E731-46E5-B72D-D8073ACBA551}">
      <formula1>$A$1:$A$6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Simulatore Borsa Erasmus+ 23-24</vt:lpstr>
      <vt:lpstr>Foglio2</vt:lpstr>
    </vt:vector>
  </TitlesOfParts>
  <Company>Universita Degli Studi Di Torino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Gonzalez Bernal</dc:creator>
  <cp:lastModifiedBy>Paola Manfredi</cp:lastModifiedBy>
  <dcterms:created xsi:type="dcterms:W3CDTF">2024-01-16T09:34:26Z</dcterms:created>
  <dcterms:modified xsi:type="dcterms:W3CDTF">2024-02-07T15:04:33Z</dcterms:modified>
</cp:coreProperties>
</file>